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4525"/>
</workbook>
</file>

<file path=xl/calcChain.xml><?xml version="1.0" encoding="utf-8"?>
<calcChain xmlns="http://schemas.openxmlformats.org/spreadsheetml/2006/main">
  <c r="F33" i="1" l="1"/>
  <c r="D33" i="1"/>
  <c r="F19" i="1"/>
  <c r="F20" i="1"/>
  <c r="F23" i="1"/>
  <c r="F28" i="1"/>
  <c r="F8" i="1"/>
  <c r="D23" i="1"/>
  <c r="D19" i="1" s="1"/>
  <c r="D20" i="1"/>
  <c r="D28" i="1"/>
  <c r="D8" i="1"/>
</calcChain>
</file>

<file path=xl/sharedStrings.xml><?xml version="1.0" encoding="utf-8"?>
<sst xmlns="http://schemas.openxmlformats.org/spreadsheetml/2006/main" count="50" uniqueCount="42">
  <si>
    <r>
      <rPr>
        <b/>
        <sz val="9"/>
        <rFont val="Arial"/>
        <family val="2"/>
      </rPr>
      <t xml:space="preserve">VII. KẾT QUẢ TÀI CHÍNH
</t>
    </r>
    <r>
      <rPr>
        <b/>
        <sz val="9"/>
        <rFont val="Arial"/>
        <family val="2"/>
      </rPr>
      <t>1. Các chỉ số đánh giá về tài chính</t>
    </r>
    <r>
      <rPr>
        <b/>
        <vertAlign val="superscript"/>
        <sz val="9"/>
        <rFont val="Arial"/>
        <family val="2"/>
      </rPr>
      <t>15</t>
    </r>
  </si>
  <si>
    <r>
      <rPr>
        <b/>
        <sz val="9"/>
        <rFont val="Arial"/>
        <family val="2"/>
      </rPr>
      <t>TT</t>
    </r>
  </si>
  <si>
    <r>
      <rPr>
        <b/>
        <sz val="9"/>
        <rFont val="Arial"/>
        <family val="2"/>
      </rPr>
      <t>Chỉ số đánh giá</t>
    </r>
  </si>
  <si>
    <r>
      <rPr>
        <b/>
        <sz val="9"/>
        <rFont val="Arial"/>
        <family val="2"/>
      </rPr>
      <t>Năm trước liền kề năm báo cáo</t>
    </r>
  </si>
  <si>
    <r>
      <rPr>
        <sz val="9"/>
        <rFont val="Microsoft Sans Serif"/>
        <family val="2"/>
      </rPr>
      <t>Biên độ hoạt động trung bình 3 năm</t>
    </r>
  </si>
  <si>
    <r>
      <rPr>
        <sz val="9"/>
        <rFont val="Microsoft Sans Serif"/>
        <family val="2"/>
      </rPr>
      <t>Chỉ số tăng trưởng bền vững</t>
    </r>
  </si>
  <si>
    <r>
      <rPr>
        <b/>
        <sz val="9"/>
        <rFont val="Arial"/>
        <family val="2"/>
      </rPr>
      <t>2. Kết quả thu chi hoạt động</t>
    </r>
    <r>
      <rPr>
        <b/>
        <vertAlign val="superscript"/>
        <sz val="9"/>
        <rFont val="Arial"/>
        <family val="2"/>
      </rPr>
      <t>16</t>
    </r>
  </si>
  <si>
    <r>
      <rPr>
        <b/>
        <sz val="9"/>
        <rFont val="Arial"/>
        <family val="2"/>
      </rPr>
      <t>Chỉ số thống kê</t>
    </r>
  </si>
  <si>
    <r>
      <rPr>
        <b/>
        <sz val="9"/>
        <rFont val="Arial"/>
        <family val="2"/>
      </rPr>
      <t>A</t>
    </r>
  </si>
  <si>
    <r>
      <rPr>
        <b/>
        <sz val="9"/>
        <rFont val="Arial"/>
        <family val="2"/>
      </rPr>
      <t>TỔNG THU HOẠT ĐỘNG</t>
    </r>
  </si>
  <si>
    <r>
      <rPr>
        <b/>
        <sz val="9"/>
        <rFont val="Arial"/>
        <family val="2"/>
      </rPr>
      <t>I</t>
    </r>
  </si>
  <si>
    <r>
      <rPr>
        <b/>
        <sz val="9"/>
        <rFont val="Arial"/>
        <family val="2"/>
      </rPr>
      <t>Hỗ trợ chi thường xuyên từ Nhà nước/nhà đầu tư</t>
    </r>
  </si>
  <si>
    <r>
      <rPr>
        <b/>
        <sz val="9"/>
        <rFont val="Arial"/>
        <family val="2"/>
      </rPr>
      <t>II</t>
    </r>
  </si>
  <si>
    <r>
      <rPr>
        <b/>
        <sz val="9"/>
        <rFont val="Arial"/>
        <family val="2"/>
      </rPr>
      <t>Thu giáo dục và đào tạo</t>
    </r>
  </si>
  <si>
    <r>
      <rPr>
        <sz val="9"/>
        <rFont val="Microsoft Sans Serif"/>
        <family val="2"/>
      </rPr>
      <t>Học phí, lệ phí từ người học</t>
    </r>
  </si>
  <si>
    <r>
      <rPr>
        <sz val="9"/>
        <rFont val="Microsoft Sans Serif"/>
        <family val="2"/>
      </rPr>
      <t>Hợp đồng, tài trợ từ NSNN</t>
    </r>
  </si>
  <si>
    <r>
      <rPr>
        <sz val="9"/>
        <rFont val="Microsoft Sans Serif"/>
        <family val="2"/>
      </rPr>
      <t>Hợp đồng, tài trợ từ bên ngoài</t>
    </r>
  </si>
  <si>
    <r>
      <rPr>
        <sz val="9"/>
        <rFont val="Microsoft Sans Serif"/>
        <family val="2"/>
      </rPr>
      <t>Thu khác</t>
    </r>
  </si>
  <si>
    <r>
      <rPr>
        <b/>
        <sz val="9"/>
        <rFont val="Arial"/>
        <family val="2"/>
      </rPr>
      <t>III</t>
    </r>
  </si>
  <si>
    <r>
      <rPr>
        <b/>
        <sz val="9"/>
        <rFont val="Arial"/>
        <family val="2"/>
      </rPr>
      <t>Thu khoa học và công nghệ</t>
    </r>
  </si>
  <si>
    <r>
      <rPr>
        <b/>
        <sz val="9"/>
        <rFont val="Arial"/>
        <family val="2"/>
      </rPr>
      <t>IV</t>
    </r>
  </si>
  <si>
    <r>
      <rPr>
        <b/>
        <sz val="9"/>
        <rFont val="Arial"/>
        <family val="2"/>
      </rPr>
      <t>Thu khác (thu nhập ròng)</t>
    </r>
  </si>
  <si>
    <r>
      <rPr>
        <b/>
        <sz val="9"/>
        <rFont val="Arial"/>
        <family val="2"/>
      </rPr>
      <t>B</t>
    </r>
  </si>
  <si>
    <r>
      <rPr>
        <b/>
        <sz val="9"/>
        <rFont val="Arial"/>
        <family val="2"/>
      </rPr>
      <t>TỔNG CHI HOẠT ĐỘNG</t>
    </r>
  </si>
  <si>
    <r>
      <rPr>
        <b/>
        <sz val="9"/>
        <rFont val="Arial"/>
        <family val="2"/>
      </rPr>
      <t>Chi lương, thu nhập</t>
    </r>
  </si>
  <si>
    <r>
      <rPr>
        <sz val="9"/>
        <rFont val="Microsoft Sans Serif"/>
        <family val="2"/>
      </rPr>
      <t>Chi lương, thu nhập cho cán bộ khác</t>
    </r>
  </si>
  <si>
    <r>
      <rPr>
        <b/>
        <sz val="9"/>
        <rFont val="Arial"/>
        <family val="2"/>
      </rPr>
      <t>Chi cơ sở vật chất và dịch vụ</t>
    </r>
  </si>
  <si>
    <r>
      <rPr>
        <sz val="9"/>
        <rFont val="Microsoft Sans Serif"/>
        <family val="2"/>
      </rPr>
      <t>Chi cho đào tạo</t>
    </r>
  </si>
  <si>
    <r>
      <rPr>
        <sz val="9"/>
        <rFont val="Microsoft Sans Serif"/>
        <family val="2"/>
      </rPr>
      <t>Chi cho nghiên cứu</t>
    </r>
  </si>
  <si>
    <r>
      <rPr>
        <sz val="9"/>
        <rFont val="Microsoft Sans Serif"/>
        <family val="2"/>
      </rPr>
      <t>Chi cho phát triển đội ngũ</t>
    </r>
  </si>
  <si>
    <r>
      <rPr>
        <sz val="9"/>
        <rFont val="Microsoft Sans Serif"/>
        <family val="2"/>
      </rPr>
      <t>Chi phí chung và chi khác</t>
    </r>
  </si>
  <si>
    <r>
      <rPr>
        <b/>
        <sz val="9"/>
        <rFont val="Arial"/>
        <family val="2"/>
      </rPr>
      <t>Chi hỗ trợ người học</t>
    </r>
  </si>
  <si>
    <r>
      <rPr>
        <sz val="9"/>
        <rFont val="Microsoft Sans Serif"/>
        <family val="2"/>
      </rPr>
      <t>Chi học bổng và hỗ trợ học tập</t>
    </r>
  </si>
  <si>
    <r>
      <rPr>
        <sz val="9"/>
        <rFont val="Microsoft Sans Serif"/>
        <family val="2"/>
      </rPr>
      <t>Chi hoạt động nghiên cứu</t>
    </r>
  </si>
  <si>
    <r>
      <rPr>
        <sz val="9"/>
        <rFont val="Microsoft Sans Serif"/>
        <family val="2"/>
      </rPr>
      <t>Chi hoạt động khác</t>
    </r>
  </si>
  <si>
    <r>
      <rPr>
        <b/>
        <sz val="9"/>
        <rFont val="Arial"/>
        <family val="2"/>
      </rPr>
      <t>Chi khác</t>
    </r>
  </si>
  <si>
    <r>
      <rPr>
        <b/>
        <sz val="9"/>
        <rFont val="Arial"/>
        <family val="2"/>
      </rPr>
      <t>C</t>
    </r>
  </si>
  <si>
    <r>
      <rPr>
        <b/>
        <sz val="9"/>
        <rFont val="Arial"/>
        <family val="2"/>
      </rPr>
      <t>CHÊNH LỆCH THU CHI</t>
    </r>
  </si>
  <si>
    <t>Năm báo cáo
2025</t>
  </si>
  <si>
    <t>Thu khác(Cấp bù học phí)</t>
  </si>
  <si>
    <t>Năm trước liền kề năm báo cáo
2024</t>
  </si>
  <si>
    <t>Chi lương, thu nhập,các khoản đóng góp theo lương  của CBGV-NV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</si>
</sst>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9" x14ac:knownFonts="1">
    <font>
      <sz val="10"/>
      <color rgb="FF000000"/>
      <name val="Times New Roman"/>
      <charset val="204"/>
    </font>
    <font>
      <b/>
      <sz val="9"/>
      <name val="Arial"/>
    </font>
    <font>
      <sz val="9"/>
      <color rgb="FF000000"/>
      <name val="Microsoft Sans Serif"/>
      <family val="2"/>
    </font>
    <font>
      <sz val="9"/>
      <name val="Microsoft Sans Serif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Microsoft Sans Serif"/>
      <family val="2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" fontId="2" fillId="0" borderId="4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164" fontId="0" fillId="0" borderId="2" xfId="0" applyNumberFormat="1" applyFill="1" applyBorder="1" applyAlignment="1">
      <alignment horizontal="left" vertical="center" wrapText="1"/>
    </xf>
    <xf numFmtId="164" fontId="0" fillId="0" borderId="3" xfId="0" applyNumberForma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64" fontId="0" fillId="0" borderId="2" xfId="0" applyNumberFormat="1" applyFill="1" applyBorder="1" applyAlignment="1">
      <alignment horizontal="right" vertical="center" wrapText="1"/>
    </xf>
    <xf numFmtId="164" fontId="0" fillId="0" borderId="3" xfId="0" applyNumberForma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 wrapText="1"/>
    </xf>
    <xf numFmtId="164" fontId="0" fillId="0" borderId="2" xfId="0" applyNumberFormat="1" applyFill="1" applyBorder="1" applyAlignment="1">
      <alignment vertical="center" wrapText="1"/>
    </xf>
    <xf numFmtId="164" fontId="0" fillId="0" borderId="3" xfId="0" applyNumberFormat="1" applyFill="1" applyBorder="1" applyAlignment="1">
      <alignment vertical="center" wrapText="1"/>
    </xf>
    <xf numFmtId="164" fontId="0" fillId="0" borderId="5" xfId="0" applyNumberFormat="1" applyFill="1" applyBorder="1" applyAlignment="1">
      <alignment vertical="center" wrapText="1"/>
    </xf>
    <xf numFmtId="164" fontId="0" fillId="0" borderId="6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right" vertical="top"/>
    </xf>
    <xf numFmtId="164" fontId="7" fillId="0" borderId="2" xfId="0" applyNumberFormat="1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right" vertical="center" wrapText="1"/>
    </xf>
    <xf numFmtId="164" fontId="0" fillId="0" borderId="4" xfId="0" applyNumberForma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K23" sqref="K23"/>
    </sheetView>
  </sheetViews>
  <sheetFormatPr defaultRowHeight="12.75" x14ac:dyDescent="0.2"/>
  <cols>
    <col min="1" max="1" width="6.1640625" customWidth="1"/>
    <col min="2" max="2" width="61.33203125" customWidth="1"/>
    <col min="3" max="3" width="4.1640625" hidden="1" customWidth="1"/>
    <col min="4" max="4" width="16.5" customWidth="1"/>
    <col min="5" max="5" width="2.1640625" customWidth="1"/>
    <col min="6" max="6" width="22.1640625" customWidth="1"/>
    <col min="7" max="7" width="2.5" customWidth="1"/>
    <col min="8" max="8" width="27.33203125" customWidth="1"/>
  </cols>
  <sheetData>
    <row r="1" spans="1:8" ht="30.6" customHeight="1" x14ac:dyDescent="0.2">
      <c r="A1" s="6" t="s">
        <v>0</v>
      </c>
      <c r="B1" s="6"/>
      <c r="C1" s="6"/>
      <c r="D1" s="6"/>
      <c r="E1" s="6"/>
      <c r="F1" s="6"/>
      <c r="G1" s="6"/>
    </row>
    <row r="2" spans="1:8" ht="37.5" customHeight="1" x14ac:dyDescent="0.2">
      <c r="A2" s="1" t="s">
        <v>1</v>
      </c>
      <c r="B2" s="1" t="s">
        <v>2</v>
      </c>
      <c r="C2" s="21" t="s">
        <v>38</v>
      </c>
      <c r="D2" s="13"/>
      <c r="E2" s="22" t="s">
        <v>3</v>
      </c>
      <c r="F2" s="23"/>
    </row>
    <row r="3" spans="1:8" ht="24.75" customHeight="1" x14ac:dyDescent="0.2">
      <c r="A3" s="2">
        <v>1</v>
      </c>
      <c r="B3" s="3" t="s">
        <v>4</v>
      </c>
      <c r="C3" s="9"/>
      <c r="D3" s="10"/>
      <c r="E3" s="9"/>
      <c r="F3" s="10"/>
    </row>
    <row r="4" spans="1:8" ht="24.75" customHeight="1" x14ac:dyDescent="0.2">
      <c r="A4" s="2">
        <v>2</v>
      </c>
      <c r="B4" s="3" t="s">
        <v>5</v>
      </c>
      <c r="C4" s="9"/>
      <c r="D4" s="10"/>
      <c r="E4" s="9"/>
      <c r="F4" s="10"/>
    </row>
    <row r="5" spans="1:8" ht="18.75" customHeight="1" x14ac:dyDescent="0.2">
      <c r="A5" s="11" t="s">
        <v>6</v>
      </c>
      <c r="B5" s="11"/>
      <c r="C5" s="11"/>
      <c r="D5" s="11"/>
      <c r="E5" s="11"/>
      <c r="F5" s="11"/>
      <c r="G5" s="11"/>
    </row>
    <row r="6" spans="1:8" ht="37.35" customHeight="1" x14ac:dyDescent="0.2">
      <c r="A6" s="1" t="s">
        <v>1</v>
      </c>
      <c r="B6" s="12" t="s">
        <v>7</v>
      </c>
      <c r="C6" s="13"/>
      <c r="D6" s="21" t="s">
        <v>38</v>
      </c>
      <c r="E6" s="13"/>
      <c r="F6" s="29" t="s">
        <v>40</v>
      </c>
    </row>
    <row r="7" spans="1:8" ht="24.75" customHeight="1" x14ac:dyDescent="0.2">
      <c r="A7" s="4" t="s">
        <v>8</v>
      </c>
      <c r="B7" s="7" t="s">
        <v>9</v>
      </c>
      <c r="C7" s="8"/>
      <c r="D7" s="18"/>
      <c r="E7" s="19"/>
      <c r="F7" s="20"/>
      <c r="H7" s="35"/>
    </row>
    <row r="8" spans="1:8" ht="24.75" customHeight="1" x14ac:dyDescent="0.2">
      <c r="A8" s="4" t="s">
        <v>10</v>
      </c>
      <c r="B8" s="7" t="s">
        <v>11</v>
      </c>
      <c r="C8" s="8"/>
      <c r="D8" s="27">
        <f>D9+D13</f>
        <v>16692674956</v>
      </c>
      <c r="E8" s="28"/>
      <c r="F8" s="42">
        <f>F9+F13</f>
        <v>13278250900</v>
      </c>
      <c r="H8" s="35"/>
    </row>
    <row r="9" spans="1:8" ht="24.75" customHeight="1" x14ac:dyDescent="0.2">
      <c r="A9" s="4" t="s">
        <v>12</v>
      </c>
      <c r="B9" s="7" t="s">
        <v>13</v>
      </c>
      <c r="C9" s="8"/>
      <c r="D9" s="24">
        <v>16331667956</v>
      </c>
      <c r="E9" s="25"/>
      <c r="F9" s="40">
        <v>13000455900</v>
      </c>
      <c r="H9" s="35"/>
    </row>
    <row r="10" spans="1:8" ht="24.75" customHeight="1" x14ac:dyDescent="0.2">
      <c r="A10" s="2">
        <v>1</v>
      </c>
      <c r="B10" s="14" t="s">
        <v>14</v>
      </c>
      <c r="C10" s="15"/>
      <c r="D10" s="24"/>
      <c r="E10" s="25"/>
      <c r="F10" s="40"/>
      <c r="H10" s="35"/>
    </row>
    <row r="11" spans="1:8" ht="24.75" customHeight="1" x14ac:dyDescent="0.2">
      <c r="A11" s="2">
        <v>2</v>
      </c>
      <c r="B11" s="14" t="s">
        <v>15</v>
      </c>
      <c r="C11" s="15"/>
      <c r="D11" s="24"/>
      <c r="E11" s="25"/>
      <c r="F11" s="40"/>
      <c r="H11" s="35"/>
    </row>
    <row r="12" spans="1:8" ht="24.75" customHeight="1" x14ac:dyDescent="0.2">
      <c r="A12" s="2">
        <v>3</v>
      </c>
      <c r="B12" s="14" t="s">
        <v>16</v>
      </c>
      <c r="C12" s="15"/>
      <c r="D12" s="24"/>
      <c r="E12" s="25"/>
      <c r="F12" s="40"/>
      <c r="H12" s="35"/>
    </row>
    <row r="13" spans="1:8" ht="24.75" customHeight="1" x14ac:dyDescent="0.2">
      <c r="A13" s="2">
        <v>4</v>
      </c>
      <c r="B13" s="26" t="s">
        <v>39</v>
      </c>
      <c r="C13" s="15"/>
      <c r="D13" s="24">
        <v>361007000</v>
      </c>
      <c r="E13" s="25"/>
      <c r="F13" s="40">
        <v>277795000</v>
      </c>
      <c r="H13" s="35"/>
    </row>
    <row r="14" spans="1:8" ht="24.75" customHeight="1" x14ac:dyDescent="0.2">
      <c r="A14" s="4" t="s">
        <v>18</v>
      </c>
      <c r="B14" s="7" t="s">
        <v>19</v>
      </c>
      <c r="C14" s="8"/>
      <c r="D14" s="30"/>
      <c r="E14" s="31"/>
      <c r="F14" s="40"/>
    </row>
    <row r="15" spans="1:8" ht="24.75" customHeight="1" x14ac:dyDescent="0.2">
      <c r="A15" s="2">
        <v>1</v>
      </c>
      <c r="B15" s="14" t="s">
        <v>15</v>
      </c>
      <c r="C15" s="15"/>
      <c r="D15" s="30"/>
      <c r="E15" s="31"/>
      <c r="F15" s="40"/>
    </row>
    <row r="16" spans="1:8" ht="24.75" customHeight="1" x14ac:dyDescent="0.2">
      <c r="A16" s="2">
        <v>2</v>
      </c>
      <c r="B16" s="14" t="s">
        <v>16</v>
      </c>
      <c r="C16" s="15"/>
      <c r="D16" s="30"/>
      <c r="E16" s="31"/>
      <c r="F16" s="40"/>
    </row>
    <row r="17" spans="1:8" ht="24.75" customHeight="1" x14ac:dyDescent="0.2">
      <c r="A17" s="2">
        <v>3</v>
      </c>
      <c r="B17" s="14" t="s">
        <v>17</v>
      </c>
      <c r="C17" s="15"/>
      <c r="D17" s="30"/>
      <c r="E17" s="31"/>
      <c r="F17" s="40"/>
    </row>
    <row r="18" spans="1:8" ht="24.75" customHeight="1" x14ac:dyDescent="0.2">
      <c r="A18" s="4" t="s">
        <v>20</v>
      </c>
      <c r="B18" s="7" t="s">
        <v>21</v>
      </c>
      <c r="C18" s="8"/>
      <c r="D18" s="30"/>
      <c r="E18" s="31"/>
      <c r="F18" s="40"/>
    </row>
    <row r="19" spans="1:8" ht="24.75" customHeight="1" x14ac:dyDescent="0.2">
      <c r="A19" s="4" t="s">
        <v>22</v>
      </c>
      <c r="B19" s="7" t="s">
        <v>23</v>
      </c>
      <c r="C19" s="8"/>
      <c r="D19" s="38">
        <f>D20+D23+D28</f>
        <v>16688215956</v>
      </c>
      <c r="E19" s="39"/>
      <c r="F19" s="42">
        <f>F20+F23+F28</f>
        <v>13272638999</v>
      </c>
      <c r="H19" s="35"/>
    </row>
    <row r="20" spans="1:8" ht="24.75" customHeight="1" x14ac:dyDescent="0.2">
      <c r="A20" s="4" t="s">
        <v>10</v>
      </c>
      <c r="B20" s="7" t="s">
        <v>24</v>
      </c>
      <c r="C20" s="8"/>
      <c r="D20" s="36">
        <f>D21</f>
        <v>15191634297</v>
      </c>
      <c r="E20" s="37"/>
      <c r="F20" s="42">
        <f>F21</f>
        <v>12562638999</v>
      </c>
      <c r="H20" s="35"/>
    </row>
    <row r="21" spans="1:8" ht="24.75" customHeight="1" x14ac:dyDescent="0.2">
      <c r="A21" s="2">
        <v>1</v>
      </c>
      <c r="B21" s="26" t="s">
        <v>41</v>
      </c>
      <c r="C21" s="15"/>
      <c r="D21" s="30">
        <v>15191634297</v>
      </c>
      <c r="E21" s="31"/>
      <c r="F21" s="40">
        <v>12562638999</v>
      </c>
      <c r="H21" s="35"/>
    </row>
    <row r="22" spans="1:8" ht="24.75" customHeight="1" x14ac:dyDescent="0.2">
      <c r="A22" s="2">
        <v>2</v>
      </c>
      <c r="B22" s="14" t="s">
        <v>25</v>
      </c>
      <c r="C22" s="15"/>
      <c r="D22" s="30"/>
      <c r="E22" s="31"/>
      <c r="F22" s="40"/>
      <c r="H22" s="35"/>
    </row>
    <row r="23" spans="1:8" ht="24.75" customHeight="1" x14ac:dyDescent="0.2">
      <c r="A23" s="4" t="s">
        <v>12</v>
      </c>
      <c r="B23" s="7" t="s">
        <v>26</v>
      </c>
      <c r="C23" s="8"/>
      <c r="D23" s="36">
        <f>SUM(D24:E27)</f>
        <v>1471381659</v>
      </c>
      <c r="E23" s="37"/>
      <c r="F23" s="42">
        <f>SUM(F24:F27)</f>
        <v>678560000</v>
      </c>
      <c r="H23" s="35"/>
    </row>
    <row r="24" spans="1:8" ht="24.75" customHeight="1" x14ac:dyDescent="0.2">
      <c r="A24" s="2">
        <v>1</v>
      </c>
      <c r="B24" s="14" t="s">
        <v>27</v>
      </c>
      <c r="C24" s="15"/>
      <c r="D24" s="30"/>
      <c r="E24" s="31"/>
      <c r="F24" s="40"/>
      <c r="H24" s="34"/>
    </row>
    <row r="25" spans="1:8" ht="25.35" customHeight="1" x14ac:dyDescent="0.2">
      <c r="A25" s="5">
        <v>2</v>
      </c>
      <c r="B25" s="16" t="s">
        <v>28</v>
      </c>
      <c r="C25" s="17"/>
      <c r="D25" s="32"/>
      <c r="E25" s="33"/>
      <c r="F25" s="41"/>
      <c r="H25" s="34"/>
    </row>
    <row r="26" spans="1:8" ht="24.75" customHeight="1" x14ac:dyDescent="0.2">
      <c r="A26" s="2">
        <v>3</v>
      </c>
      <c r="B26" s="14" t="s">
        <v>29</v>
      </c>
      <c r="C26" s="15"/>
      <c r="D26" s="30"/>
      <c r="E26" s="31"/>
      <c r="F26" s="40"/>
    </row>
    <row r="27" spans="1:8" ht="24.75" customHeight="1" x14ac:dyDescent="0.2">
      <c r="A27" s="2">
        <v>4</v>
      </c>
      <c r="B27" s="14" t="s">
        <v>30</v>
      </c>
      <c r="C27" s="15"/>
      <c r="D27" s="30">
        <v>1471381659</v>
      </c>
      <c r="E27" s="31"/>
      <c r="F27" s="40">
        <v>678560000</v>
      </c>
    </row>
    <row r="28" spans="1:8" ht="24.75" customHeight="1" x14ac:dyDescent="0.2">
      <c r="A28" s="4" t="s">
        <v>18</v>
      </c>
      <c r="B28" s="7" t="s">
        <v>31</v>
      </c>
      <c r="C28" s="8"/>
      <c r="D28" s="36">
        <f>D29</f>
        <v>25200000</v>
      </c>
      <c r="E28" s="37"/>
      <c r="F28" s="42">
        <f>F29</f>
        <v>31440000</v>
      </c>
    </row>
    <row r="29" spans="1:8" ht="24.75" customHeight="1" x14ac:dyDescent="0.2">
      <c r="A29" s="2">
        <v>1</v>
      </c>
      <c r="B29" s="14" t="s">
        <v>32</v>
      </c>
      <c r="C29" s="15"/>
      <c r="D29" s="30">
        <v>25200000</v>
      </c>
      <c r="E29" s="31"/>
      <c r="F29" s="40">
        <v>31440000</v>
      </c>
    </row>
    <row r="30" spans="1:8" ht="24.75" customHeight="1" x14ac:dyDescent="0.2">
      <c r="A30" s="2">
        <v>2</v>
      </c>
      <c r="B30" s="14" t="s">
        <v>33</v>
      </c>
      <c r="C30" s="15"/>
      <c r="D30" s="30"/>
      <c r="E30" s="31"/>
      <c r="F30" s="40"/>
    </row>
    <row r="31" spans="1:8" ht="24.75" customHeight="1" x14ac:dyDescent="0.2">
      <c r="A31" s="2">
        <v>3</v>
      </c>
      <c r="B31" s="14" t="s">
        <v>34</v>
      </c>
      <c r="C31" s="15"/>
      <c r="D31" s="30"/>
      <c r="E31" s="31"/>
      <c r="F31" s="20"/>
    </row>
    <row r="32" spans="1:8" ht="24.75" customHeight="1" x14ac:dyDescent="0.2">
      <c r="A32" s="4" t="s">
        <v>20</v>
      </c>
      <c r="B32" s="7" t="s">
        <v>35</v>
      </c>
      <c r="C32" s="8"/>
      <c r="D32" s="30"/>
      <c r="E32" s="31"/>
      <c r="F32" s="20"/>
    </row>
    <row r="33" spans="1:6" ht="24.75" customHeight="1" x14ac:dyDescent="0.2">
      <c r="A33" s="4" t="s">
        <v>36</v>
      </c>
      <c r="B33" s="7" t="s">
        <v>37</v>
      </c>
      <c r="C33" s="8"/>
      <c r="D33" s="30">
        <f>D8-D19</f>
        <v>4459000</v>
      </c>
      <c r="E33" s="31"/>
      <c r="F33" s="40">
        <f>F8-F19</f>
        <v>5611901</v>
      </c>
    </row>
  </sheetData>
  <mergeCells count="64"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C4:D4"/>
    <mergeCell ref="E4:F4"/>
    <mergeCell ref="A5:G5"/>
    <mergeCell ref="B6:C6"/>
    <mergeCell ref="D6:E6"/>
    <mergeCell ref="A1:G1"/>
    <mergeCell ref="C2:D2"/>
    <mergeCell ref="E2:F2"/>
    <mergeCell ref="C3:D3"/>
    <mergeCell ref="E3:F3"/>
  </mergeCells>
  <printOptions horizontalCentered="1"/>
  <pageMargins left="0.25" right="0" top="0.5" bottom="0.2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2026-01-02T01:47:01Z</cp:lastPrinted>
  <dcterms:created xsi:type="dcterms:W3CDTF">2026-01-02T01:42:14Z</dcterms:created>
  <dcterms:modified xsi:type="dcterms:W3CDTF">2026-01-02T02:54:17Z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2026-01-02T00:00:00Z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2026-01-02T00:00:00Z</vt:filetime>
  </property>
  <property fmtid="{D5CDD505-2E9C-101B-9397-08002B2CF9AE}" pid="5" name="Producer">
    <vt:lpwstr>www.smallpdf.com</vt:lpwstr>
  </property>
</Properties>
</file>